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Q28" i="11" l="1"/>
  <c r="J30" i="11"/>
  <c r="G30" i="11"/>
  <c r="N25" i="11"/>
  <c r="C25" i="11"/>
  <c r="J19" i="11"/>
  <c r="G11" i="11"/>
  <c r="G19" i="11" l="1"/>
  <c r="C19" i="11"/>
  <c r="C30" i="11" l="1"/>
  <c r="Q29" i="11" l="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Q17" i="11" l="1"/>
  <c r="P30" i="11" l="1"/>
  <c r="L30" i="11"/>
  <c r="M30" i="11"/>
  <c r="I30" i="11"/>
  <c r="E30" i="11"/>
  <c r="F30" i="11"/>
  <c r="N10" i="11" l="1"/>
  <c r="N18" i="11"/>
  <c r="G24" i="11"/>
  <c r="Q24" i="11" s="1"/>
  <c r="Q25" i="11"/>
  <c r="G27" i="11"/>
  <c r="Q27" i="11" s="1"/>
  <c r="N30" i="11" l="1"/>
  <c r="Q10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<sst xmlns="http://schemas.openxmlformats.org/spreadsheetml/2006/main" count="48" uniqueCount="37">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</sst>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11" zoomScale="70" zoomScaleNormal="70" workbookViewId="0">
      <selection activeCell="A4" sqref="A4:P4"/>
    </sheetView>
  </sheetViews>
  <sheetFormatPr defaultRowHeight="12.75" x14ac:dyDescent="0.2"/>
  <cols>
    <col min="1" max="1" width="8" style="21" customWidth="1"/>
    <col min="2" max="2" width="74.140625" style="21" customWidth="1"/>
    <col min="3" max="3" width="11.42578125" style="21" customWidth="1"/>
    <col min="4" max="4" width="11.5703125" style="21" customWidth="1"/>
    <col min="5" max="5" width="9.5703125" style="21" customWidth="1"/>
    <col min="6" max="6" width="9" style="21" customWidth="1"/>
    <col min="7" max="7" width="12.140625" style="21" customWidth="1"/>
    <col min="8" max="8" width="10.42578125" style="21" customWidth="1"/>
    <col min="9" max="9" width="13.140625" style="21" customWidth="1"/>
    <col min="10" max="10" width="12.85546875" style="21" customWidth="1"/>
    <col min="11" max="12" width="10.28515625" style="21" customWidth="1"/>
    <col min="13" max="13" width="8.140625" style="21" customWidth="1"/>
    <col min="14" max="14" width="10.140625" style="21" customWidth="1"/>
    <col min="15" max="15" width="9.5703125" style="21" customWidth="1"/>
    <col min="16" max="16" width="12.85546875" style="21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35.25" customHeight="1" x14ac:dyDescent="0.2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21.75" customHeight="1" x14ac:dyDescent="0.2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24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48" t="s">
        <v>11</v>
      </c>
      <c r="C7" s="50" t="s">
        <v>7</v>
      </c>
      <c r="D7" s="51"/>
      <c r="E7" s="51"/>
      <c r="F7" s="52"/>
      <c r="G7" s="50" t="s">
        <v>12</v>
      </c>
      <c r="H7" s="51"/>
      <c r="I7" s="52"/>
      <c r="J7" s="50" t="s">
        <v>0</v>
      </c>
      <c r="K7" s="51"/>
      <c r="L7" s="51"/>
      <c r="M7" s="52"/>
      <c r="N7" s="50" t="s">
        <v>8</v>
      </c>
      <c r="O7" s="51"/>
      <c r="P7" s="51"/>
      <c r="Q7" s="27" t="s">
        <v>17</v>
      </c>
    </row>
    <row r="8" spans="1:17" ht="61.5" customHeight="1" thickBot="1" x14ac:dyDescent="0.25">
      <c r="A8" s="4"/>
      <c r="B8" s="49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26">
        <v>17</v>
      </c>
    </row>
    <row r="10" spans="1:17" s="41" customFormat="1" ht="43.5" customHeight="1" thickBot="1" x14ac:dyDescent="0.3">
      <c r="A10" s="29">
        <v>1</v>
      </c>
      <c r="B10" s="23" t="s">
        <v>34</v>
      </c>
      <c r="C10" s="34">
        <v>43.3</v>
      </c>
      <c r="D10" s="35"/>
      <c r="E10" s="36"/>
      <c r="F10" s="37"/>
      <c r="G10" s="35">
        <v>43.3</v>
      </c>
      <c r="H10" s="35"/>
      <c r="I10" s="34"/>
      <c r="J10" s="34">
        <v>43.3</v>
      </c>
      <c r="K10" s="38"/>
      <c r="L10" s="34"/>
      <c r="M10" s="39"/>
      <c r="N10" s="34">
        <f>J10</f>
        <v>43.3</v>
      </c>
      <c r="O10" s="34"/>
      <c r="P10" s="38"/>
      <c r="Q10" s="40">
        <f>J10/G10*100</f>
        <v>100</v>
      </c>
    </row>
    <row r="11" spans="1:17" s="41" customFormat="1" ht="32.25" customHeight="1" thickBot="1" x14ac:dyDescent="0.3">
      <c r="A11" s="29">
        <v>2</v>
      </c>
      <c r="B11" s="23" t="s">
        <v>25</v>
      </c>
      <c r="C11" s="34">
        <v>151.4</v>
      </c>
      <c r="D11" s="35"/>
      <c r="E11" s="36"/>
      <c r="F11" s="37"/>
      <c r="G11" s="35">
        <f>G12+G13+G14+G15+G16</f>
        <v>151.4</v>
      </c>
      <c r="H11" s="35"/>
      <c r="I11" s="34"/>
      <c r="J11" s="34">
        <v>0</v>
      </c>
      <c r="K11" s="38"/>
      <c r="L11" s="34"/>
      <c r="M11" s="39"/>
      <c r="N11" s="34">
        <f>J11</f>
        <v>0</v>
      </c>
      <c r="O11" s="34"/>
      <c r="P11" s="38"/>
      <c r="Q11" s="40">
        <f>N11/G11*100</f>
        <v>0</v>
      </c>
    </row>
    <row r="12" spans="1:17" s="41" customFormat="1" ht="32.25" customHeight="1" thickBot="1" x14ac:dyDescent="0.3">
      <c r="A12" s="29"/>
      <c r="B12" s="23" t="s">
        <v>26</v>
      </c>
      <c r="C12" s="34">
        <v>23.6</v>
      </c>
      <c r="D12" s="35"/>
      <c r="E12" s="36"/>
      <c r="F12" s="37"/>
      <c r="G12" s="35">
        <v>23.6</v>
      </c>
      <c r="H12" s="35"/>
      <c r="I12" s="34"/>
      <c r="J12" s="34">
        <v>0</v>
      </c>
      <c r="K12" s="38"/>
      <c r="L12" s="34"/>
      <c r="M12" s="39"/>
      <c r="N12" s="34">
        <v>0</v>
      </c>
      <c r="O12" s="34"/>
      <c r="P12" s="38"/>
      <c r="Q12" s="40">
        <f t="shared" ref="Q12:Q16" si="0">N12/G12*100</f>
        <v>0</v>
      </c>
    </row>
    <row r="13" spans="1:17" s="41" customFormat="1" ht="60" customHeight="1" thickBot="1" x14ac:dyDescent="0.3">
      <c r="A13" s="29"/>
      <c r="B13" s="23" t="s">
        <v>27</v>
      </c>
      <c r="C13" s="34">
        <v>100</v>
      </c>
      <c r="D13" s="35"/>
      <c r="E13" s="36"/>
      <c r="F13" s="37"/>
      <c r="G13" s="35">
        <v>100</v>
      </c>
      <c r="H13" s="35"/>
      <c r="I13" s="34"/>
      <c r="J13" s="34">
        <v>0</v>
      </c>
      <c r="K13" s="38"/>
      <c r="L13" s="34"/>
      <c r="M13" s="39"/>
      <c r="N13" s="34">
        <v>0</v>
      </c>
      <c r="O13" s="34"/>
      <c r="P13" s="38"/>
      <c r="Q13" s="40">
        <f t="shared" si="0"/>
        <v>0</v>
      </c>
    </row>
    <row r="14" spans="1:17" s="41" customFormat="1" ht="60" customHeight="1" thickBot="1" x14ac:dyDescent="0.3">
      <c r="A14" s="29"/>
      <c r="B14" s="23" t="s">
        <v>29</v>
      </c>
      <c r="C14" s="34">
        <v>10.4</v>
      </c>
      <c r="D14" s="35"/>
      <c r="E14" s="36"/>
      <c r="F14" s="37"/>
      <c r="G14" s="35">
        <v>10.4</v>
      </c>
      <c r="H14" s="35"/>
      <c r="I14" s="34"/>
      <c r="J14" s="34">
        <v>0</v>
      </c>
      <c r="K14" s="38"/>
      <c r="L14" s="34"/>
      <c r="M14" s="39"/>
      <c r="N14" s="34">
        <v>0</v>
      </c>
      <c r="O14" s="34"/>
      <c r="P14" s="38"/>
      <c r="Q14" s="40">
        <f t="shared" si="0"/>
        <v>0</v>
      </c>
    </row>
    <row r="15" spans="1:17" s="41" customFormat="1" ht="60" customHeight="1" thickBot="1" x14ac:dyDescent="0.3">
      <c r="A15" s="29"/>
      <c r="B15" s="23" t="s">
        <v>30</v>
      </c>
      <c r="C15" s="34">
        <v>9.4</v>
      </c>
      <c r="D15" s="35"/>
      <c r="E15" s="36"/>
      <c r="F15" s="37"/>
      <c r="G15" s="35">
        <v>9.4</v>
      </c>
      <c r="H15" s="35"/>
      <c r="I15" s="34"/>
      <c r="J15" s="34">
        <v>0</v>
      </c>
      <c r="K15" s="38"/>
      <c r="L15" s="34"/>
      <c r="M15" s="39"/>
      <c r="N15" s="34">
        <v>0</v>
      </c>
      <c r="O15" s="34"/>
      <c r="P15" s="38"/>
      <c r="Q15" s="40">
        <f t="shared" si="0"/>
        <v>0</v>
      </c>
    </row>
    <row r="16" spans="1:17" s="41" customFormat="1" ht="32.25" customHeight="1" thickBot="1" x14ac:dyDescent="0.3">
      <c r="A16" s="29"/>
      <c r="B16" s="23" t="s">
        <v>28</v>
      </c>
      <c r="C16" s="34">
        <v>8</v>
      </c>
      <c r="D16" s="35"/>
      <c r="E16" s="36"/>
      <c r="F16" s="37"/>
      <c r="G16" s="35">
        <v>8</v>
      </c>
      <c r="H16" s="35"/>
      <c r="I16" s="34"/>
      <c r="J16" s="34">
        <v>0</v>
      </c>
      <c r="K16" s="38"/>
      <c r="L16" s="34"/>
      <c r="M16" s="39"/>
      <c r="N16" s="34">
        <v>0</v>
      </c>
      <c r="O16" s="34"/>
      <c r="P16" s="38"/>
      <c r="Q16" s="40">
        <f t="shared" si="0"/>
        <v>0</v>
      </c>
    </row>
    <row r="17" spans="1:17" s="41" customFormat="1" ht="39" customHeight="1" thickBot="1" x14ac:dyDescent="0.3">
      <c r="A17" s="29">
        <v>3</v>
      </c>
      <c r="B17" s="23" t="s">
        <v>24</v>
      </c>
      <c r="C17" s="34">
        <v>1490.6</v>
      </c>
      <c r="D17" s="35"/>
      <c r="E17" s="36"/>
      <c r="F17" s="37"/>
      <c r="G17" s="35">
        <v>1490.6</v>
      </c>
      <c r="H17" s="35"/>
      <c r="I17" s="34"/>
      <c r="J17" s="34">
        <v>989</v>
      </c>
      <c r="K17" s="38"/>
      <c r="L17" s="34"/>
      <c r="M17" s="39"/>
      <c r="N17" s="34">
        <v>989</v>
      </c>
      <c r="O17" s="34"/>
      <c r="P17" s="38"/>
      <c r="Q17" s="40">
        <f t="shared" ref="Q17:Q29" si="1">N17/G17*100</f>
        <v>66.34912115926474</v>
      </c>
    </row>
    <row r="18" spans="1:17" s="41" customFormat="1" ht="39" customHeight="1" thickBot="1" x14ac:dyDescent="0.3">
      <c r="A18" s="29">
        <v>4</v>
      </c>
      <c r="B18" s="23" t="s">
        <v>23</v>
      </c>
      <c r="C18" s="34">
        <v>896.9</v>
      </c>
      <c r="D18" s="35"/>
      <c r="E18" s="36"/>
      <c r="F18" s="37"/>
      <c r="G18" s="35">
        <v>896.9</v>
      </c>
      <c r="H18" s="35"/>
      <c r="I18" s="34"/>
      <c r="J18" s="34">
        <v>660.8</v>
      </c>
      <c r="K18" s="38"/>
      <c r="L18" s="34"/>
      <c r="M18" s="39"/>
      <c r="N18" s="34">
        <f t="shared" ref="N18:N29" si="2">J18</f>
        <v>660.8</v>
      </c>
      <c r="O18" s="34"/>
      <c r="P18" s="38"/>
      <c r="Q18" s="40">
        <f t="shared" si="1"/>
        <v>73.675995094213391</v>
      </c>
    </row>
    <row r="19" spans="1:17" s="41" customFormat="1" ht="43.5" customHeight="1" thickBot="1" x14ac:dyDescent="0.25">
      <c r="A19" s="29">
        <v>5</v>
      </c>
      <c r="B19" s="23" t="s">
        <v>22</v>
      </c>
      <c r="C19" s="34">
        <f>C20+C21+C22+C23</f>
        <v>7146.9000000000005</v>
      </c>
      <c r="D19" s="35"/>
      <c r="E19" s="34"/>
      <c r="F19" s="37"/>
      <c r="G19" s="35">
        <f>G20+G21+G22+G23</f>
        <v>7146.9000000000005</v>
      </c>
      <c r="H19" s="35"/>
      <c r="I19" s="34"/>
      <c r="J19" s="34">
        <f>J20+J21+J22+J23</f>
        <v>6171.4</v>
      </c>
      <c r="K19" s="38">
        <v>0</v>
      </c>
      <c r="L19" s="34"/>
      <c r="M19" s="39"/>
      <c r="N19" s="34">
        <f>J19</f>
        <v>6171.4</v>
      </c>
      <c r="O19" s="34">
        <v>0</v>
      </c>
      <c r="P19" s="38"/>
      <c r="Q19" s="40">
        <f>N19/G19*100</f>
        <v>86.350725489373005</v>
      </c>
    </row>
    <row r="20" spans="1:17" s="41" customFormat="1" ht="43.5" customHeight="1" thickBot="1" x14ac:dyDescent="0.25">
      <c r="A20" s="29"/>
      <c r="B20" s="23" t="s">
        <v>33</v>
      </c>
      <c r="C20" s="34">
        <v>1548.8</v>
      </c>
      <c r="D20" s="35"/>
      <c r="E20" s="34"/>
      <c r="F20" s="37"/>
      <c r="G20" s="35">
        <v>1548.8</v>
      </c>
      <c r="H20" s="35"/>
      <c r="I20" s="34"/>
      <c r="J20" s="34">
        <v>1347</v>
      </c>
      <c r="K20" s="38"/>
      <c r="L20" s="34"/>
      <c r="M20" s="39"/>
      <c r="N20" s="34">
        <v>1347</v>
      </c>
      <c r="O20" s="34"/>
      <c r="P20" s="38"/>
      <c r="Q20" s="40">
        <f t="shared" si="1"/>
        <v>86.970557851239676</v>
      </c>
    </row>
    <row r="21" spans="1:17" s="41" customFormat="1" ht="43.5" customHeight="1" thickBot="1" x14ac:dyDescent="0.25">
      <c r="A21" s="29"/>
      <c r="B21" s="23" t="s">
        <v>32</v>
      </c>
      <c r="C21" s="34">
        <v>20</v>
      </c>
      <c r="D21" s="35"/>
      <c r="E21" s="34"/>
      <c r="F21" s="37"/>
      <c r="G21" s="35">
        <v>20</v>
      </c>
      <c r="H21" s="35"/>
      <c r="I21" s="34"/>
      <c r="J21" s="34">
        <v>0</v>
      </c>
      <c r="K21" s="38"/>
      <c r="L21" s="34"/>
      <c r="M21" s="39"/>
      <c r="N21" s="34">
        <v>0</v>
      </c>
      <c r="O21" s="34"/>
      <c r="P21" s="38"/>
      <c r="Q21" s="40">
        <f t="shared" si="1"/>
        <v>0</v>
      </c>
    </row>
    <row r="22" spans="1:17" s="41" customFormat="1" ht="43.5" customHeight="1" thickBot="1" x14ac:dyDescent="0.25">
      <c r="A22" s="29"/>
      <c r="B22" s="23" t="s">
        <v>31</v>
      </c>
      <c r="C22" s="34">
        <v>900</v>
      </c>
      <c r="D22" s="35"/>
      <c r="E22" s="34"/>
      <c r="F22" s="37"/>
      <c r="G22" s="35">
        <v>900</v>
      </c>
      <c r="H22" s="35"/>
      <c r="I22" s="34"/>
      <c r="J22" s="34">
        <v>540.9</v>
      </c>
      <c r="K22" s="38"/>
      <c r="L22" s="34"/>
      <c r="M22" s="39"/>
      <c r="N22" s="34">
        <v>540.9</v>
      </c>
      <c r="O22" s="34"/>
      <c r="P22" s="38"/>
      <c r="Q22" s="40">
        <f t="shared" si="1"/>
        <v>60.099999999999994</v>
      </c>
    </row>
    <row r="23" spans="1:17" s="41" customFormat="1" ht="43.5" customHeight="1" thickBot="1" x14ac:dyDescent="0.25">
      <c r="A23" s="30"/>
      <c r="B23" s="23" t="s">
        <v>15</v>
      </c>
      <c r="C23" s="34">
        <v>4678.1000000000004</v>
      </c>
      <c r="D23" s="35"/>
      <c r="E23" s="34"/>
      <c r="F23" s="37"/>
      <c r="G23" s="35">
        <v>4678.1000000000004</v>
      </c>
      <c r="H23" s="35"/>
      <c r="I23" s="34"/>
      <c r="J23" s="34">
        <v>4283.5</v>
      </c>
      <c r="K23" s="38">
        <v>0</v>
      </c>
      <c r="L23" s="34"/>
      <c r="M23" s="39"/>
      <c r="N23" s="34">
        <v>4283.5</v>
      </c>
      <c r="O23" s="34">
        <v>0</v>
      </c>
      <c r="P23" s="38"/>
      <c r="Q23" s="40">
        <f>N23/G23*100</f>
        <v>91.564951582907582</v>
      </c>
    </row>
    <row r="24" spans="1:17" s="41" customFormat="1" ht="47.25" customHeight="1" thickBot="1" x14ac:dyDescent="0.3">
      <c r="A24" s="29">
        <v>6</v>
      </c>
      <c r="B24" s="23" t="s">
        <v>21</v>
      </c>
      <c r="C24" s="34">
        <v>15</v>
      </c>
      <c r="D24" s="35"/>
      <c r="E24" s="36"/>
      <c r="F24" s="37"/>
      <c r="G24" s="35">
        <f t="shared" ref="G24:G27" si="3">C24</f>
        <v>15</v>
      </c>
      <c r="H24" s="35"/>
      <c r="I24" s="34"/>
      <c r="J24" s="34">
        <v>0</v>
      </c>
      <c r="K24" s="38"/>
      <c r="L24" s="34"/>
      <c r="M24" s="39"/>
      <c r="N24" s="34">
        <v>0</v>
      </c>
      <c r="O24" s="34"/>
      <c r="P24" s="38"/>
      <c r="Q24" s="40">
        <f t="shared" si="1"/>
        <v>0</v>
      </c>
    </row>
    <row r="25" spans="1:17" s="41" customFormat="1" ht="42" customHeight="1" thickBot="1" x14ac:dyDescent="0.25">
      <c r="A25" s="29">
        <v>7</v>
      </c>
      <c r="B25" s="23" t="s">
        <v>20</v>
      </c>
      <c r="C25" s="34">
        <f>14141.8-17</f>
        <v>14124.8</v>
      </c>
      <c r="D25" s="35">
        <v>56.4</v>
      </c>
      <c r="E25" s="34">
        <v>200</v>
      </c>
      <c r="F25" s="37"/>
      <c r="G25" s="35">
        <v>14124.8</v>
      </c>
      <c r="H25" s="35">
        <v>56.4</v>
      </c>
      <c r="I25" s="34">
        <v>200</v>
      </c>
      <c r="J25" s="34">
        <v>9802.6</v>
      </c>
      <c r="K25" s="38">
        <v>56.4</v>
      </c>
      <c r="L25" s="34">
        <v>200</v>
      </c>
      <c r="M25" s="39"/>
      <c r="N25" s="34">
        <f>J25</f>
        <v>9802.6</v>
      </c>
      <c r="O25" s="34">
        <v>56.4</v>
      </c>
      <c r="P25" s="38">
        <v>200</v>
      </c>
      <c r="Q25" s="40">
        <f>N25/G25*100</f>
        <v>69.399920706841883</v>
      </c>
    </row>
    <row r="26" spans="1:17" s="41" customFormat="1" ht="42" customHeight="1" thickBot="1" x14ac:dyDescent="0.25">
      <c r="A26" s="29">
        <v>8</v>
      </c>
      <c r="B26" s="23" t="s">
        <v>13</v>
      </c>
      <c r="C26" s="34">
        <v>100</v>
      </c>
      <c r="D26" s="35"/>
      <c r="E26" s="34"/>
      <c r="F26" s="37"/>
      <c r="G26" s="35">
        <v>100</v>
      </c>
      <c r="H26" s="35"/>
      <c r="I26" s="34"/>
      <c r="J26" s="34">
        <v>100</v>
      </c>
      <c r="K26" s="38"/>
      <c r="L26" s="34"/>
      <c r="M26" s="39"/>
      <c r="N26" s="34">
        <v>100</v>
      </c>
      <c r="O26" s="34"/>
      <c r="P26" s="38"/>
      <c r="Q26" s="40">
        <f t="shared" si="1"/>
        <v>100</v>
      </c>
    </row>
    <row r="27" spans="1:17" s="41" customFormat="1" ht="36.75" customHeight="1" thickBot="1" x14ac:dyDescent="0.3">
      <c r="A27" s="31">
        <v>9</v>
      </c>
      <c r="B27" s="24" t="s">
        <v>19</v>
      </c>
      <c r="C27" s="34">
        <v>51.7</v>
      </c>
      <c r="D27" s="35"/>
      <c r="E27" s="36"/>
      <c r="F27" s="37"/>
      <c r="G27" s="35">
        <f t="shared" si="3"/>
        <v>51.7</v>
      </c>
      <c r="H27" s="35"/>
      <c r="I27" s="34"/>
      <c r="J27" s="34">
        <v>31.8</v>
      </c>
      <c r="K27" s="38"/>
      <c r="L27" s="34"/>
      <c r="M27" s="39"/>
      <c r="N27" s="34">
        <v>31.8</v>
      </c>
      <c r="O27" s="34"/>
      <c r="P27" s="38"/>
      <c r="Q27" s="40">
        <f t="shared" si="1"/>
        <v>61.50870406189555</v>
      </c>
    </row>
    <row r="28" spans="1:17" s="41" customFormat="1" ht="36.75" customHeight="1" thickBot="1" x14ac:dyDescent="0.3">
      <c r="A28" s="32">
        <v>10</v>
      </c>
      <c r="B28" s="28" t="s">
        <v>16</v>
      </c>
      <c r="C28" s="42">
        <v>0</v>
      </c>
      <c r="D28" s="35"/>
      <c r="E28" s="36"/>
      <c r="F28" s="37"/>
      <c r="G28" s="35">
        <v>0</v>
      </c>
      <c r="H28" s="35"/>
      <c r="I28" s="34"/>
      <c r="J28" s="34">
        <v>0</v>
      </c>
      <c r="K28" s="38"/>
      <c r="L28" s="34"/>
      <c r="M28" s="39"/>
      <c r="N28" s="34">
        <f t="shared" si="2"/>
        <v>0</v>
      </c>
      <c r="O28" s="34"/>
      <c r="P28" s="38"/>
      <c r="Q28" s="40" t="e">
        <f>N28/G28*100</f>
        <v>#DIV/0!</v>
      </c>
    </row>
    <row r="29" spans="1:17" s="41" customFormat="1" ht="36.75" customHeight="1" thickBot="1" x14ac:dyDescent="0.3">
      <c r="A29" s="33">
        <v>11</v>
      </c>
      <c r="B29" s="25" t="s">
        <v>18</v>
      </c>
      <c r="C29" s="43">
        <v>10</v>
      </c>
      <c r="D29" s="44"/>
      <c r="E29" s="36"/>
      <c r="F29" s="37"/>
      <c r="G29" s="35">
        <v>10</v>
      </c>
      <c r="H29" s="35"/>
      <c r="I29" s="34"/>
      <c r="J29" s="34">
        <v>0</v>
      </c>
      <c r="K29" s="38"/>
      <c r="L29" s="34"/>
      <c r="M29" s="39"/>
      <c r="N29" s="34">
        <f t="shared" si="2"/>
        <v>0</v>
      </c>
      <c r="O29" s="34"/>
      <c r="P29" s="38"/>
      <c r="Q29" s="40">
        <f t="shared" si="1"/>
        <v>0</v>
      </c>
    </row>
    <row r="30" spans="1:17" s="58" customFormat="1" ht="26.25" customHeight="1" thickBot="1" x14ac:dyDescent="0.25">
      <c r="A30" s="53" t="s">
        <v>9</v>
      </c>
      <c r="B30" s="54"/>
      <c r="C30" s="55">
        <f>C10+C11+C17+C18+C19+C24+C25+C26+C27+C28+C29</f>
        <v>24030.600000000002</v>
      </c>
      <c r="D30" s="56">
        <f>D10+D11+D17+D18+D19+D24+D25+D26+D27</f>
        <v>56.4</v>
      </c>
      <c r="E30" s="56">
        <f t="shared" ref="E30:M30" si="4">SUM(E10:E27)</f>
        <v>200</v>
      </c>
      <c r="F30" s="56">
        <f t="shared" si="4"/>
        <v>0</v>
      </c>
      <c r="G30" s="56">
        <f>G10+G11+G17+G18+G19+G24+G25+G26+G27+G28+G29</f>
        <v>24030.600000000002</v>
      </c>
      <c r="H30" s="56">
        <f>H10+H11+H17+H18+H19+H24+H25+H26+H27</f>
        <v>56.4</v>
      </c>
      <c r="I30" s="56">
        <f t="shared" si="4"/>
        <v>200</v>
      </c>
      <c r="J30" s="56">
        <f>J10+J11+J17+J18+J19+J24+J25+J26+J27+J28+J29</f>
        <v>17798.899999999998</v>
      </c>
      <c r="K30" s="56">
        <f>K10+K11+K17+K18+K19+K24+K25+K26+K27</f>
        <v>56.4</v>
      </c>
      <c r="L30" s="56">
        <f t="shared" si="4"/>
        <v>200</v>
      </c>
      <c r="M30" s="56">
        <f t="shared" si="4"/>
        <v>0</v>
      </c>
      <c r="N30" s="56">
        <f>N10+N11+N17+N18+N19+N24+N25+N26+N27+N28+N29</f>
        <v>17798.899999999998</v>
      </c>
      <c r="O30" s="56">
        <f>O10+O11+O17+O18+O19+O24+O25+O26+O27</f>
        <v>56.4</v>
      </c>
      <c r="P30" s="57">
        <f t="shared" ref="P30" si="5">SUM(P10:P27)</f>
        <v>200</v>
      </c>
      <c r="Q30" s="40">
        <f>N30/G30*100</f>
        <v>74.06764708330212</v>
      </c>
    </row>
    <row r="31" spans="1:17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20.25" customHeight="1" x14ac:dyDescent="0.25">
      <c r="A32" s="1"/>
      <c r="B32" s="22" t="s">
        <v>35</v>
      </c>
      <c r="C32" s="22"/>
      <c r="D32" s="22"/>
      <c r="E32" s="22"/>
      <c r="F32" s="22"/>
      <c r="G32" s="22"/>
      <c r="H32" s="22"/>
      <c r="I32" s="22"/>
      <c r="J32" s="22"/>
      <c r="K32" s="45" t="s">
        <v>36</v>
      </c>
      <c r="L32" s="45"/>
      <c r="M32" s="45"/>
      <c r="N32" s="45"/>
      <c r="O32" s="1"/>
      <c r="P32" s="1"/>
    </row>
    <row r="33" spans="1:1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x14ac:dyDescent="0.2">
      <c r="B34" s="21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2022-10-06T08:54:17Z</dcterms:modified>
</cp:coreProperties>
</file>